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 кв.21 Свете" sheetId="1" r:id="rId1"/>
  </sheets>
  <definedNames>
    <definedName name="_xlnm.Print_Area" localSheetId="0">'2 кв.21 Свете'!$A$1:$E$30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<sst xmlns="http://schemas.openxmlformats.org/spreadsheetml/2006/main" count="31" uniqueCount="31">
  <si>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</si>
  <si>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</si>
  <si>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</si>
  <si>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</si>
  <si>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</si>
  <si>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</si>
  <si>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</si>
  <si>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</si>
  <si>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</si>
  <si>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</si>
  <si>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</si>
  <si>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</si>
  <si>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</si>
  <si>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</si>
  <si>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</si>
  <si>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</si>
  <si>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</si>
  <si>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</si>
  <si>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</si>
  <si>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</si>
  <si>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</si>
  <si>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</si>
  <si>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</si>
  <si>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</si>
  <si>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</si>
  <si>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</si>
  <si>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</si>
  <si>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</si>
  <si>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</si>
  <si>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</si>
  <si>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  </t>
    </r>
    <r>
      <rPr>
        <sz val="10"/>
        <rFont val="Arial Cyr"/>
        <family val="0"/>
      </rPr>
      <t xml:space="preserve">квартал 2021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</si>
</sst>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9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7" t="s">
        <v>30</v>
      </c>
      <c r="B1" s="17"/>
      <c r="C1" s="17"/>
      <c r="D1" s="17"/>
      <c r="E1" s="17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5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155.26+8+3.27-3-10-0.007-5.53</f>
        <v>147.993</v>
      </c>
      <c r="D6" s="6">
        <v>0</v>
      </c>
      <c r="E6" s="4">
        <f t="shared" si="0"/>
        <v>147.993</v>
      </c>
    </row>
    <row r="7" spans="1:5" ht="12.75">
      <c r="A7" s="4">
        <v>4</v>
      </c>
      <c r="B7" s="2" t="s">
        <v>9</v>
      </c>
      <c r="C7" s="4">
        <v>69.5</v>
      </c>
      <c r="D7" s="4">
        <v>0</v>
      </c>
      <c r="E7" s="4">
        <f t="shared" si="0"/>
        <v>69.5</v>
      </c>
    </row>
    <row r="8" spans="1:5" ht="12.75">
      <c r="A8" s="4">
        <v>5</v>
      </c>
      <c r="B8" s="2" t="s">
        <v>25</v>
      </c>
      <c r="C8" s="4">
        <f>720-496</f>
        <v>224</v>
      </c>
      <c r="D8" s="6">
        <v>0</v>
      </c>
      <c r="E8" s="4">
        <f t="shared" si="0"/>
        <v>224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11</v>
      </c>
      <c r="C10" s="4">
        <v>407.87</v>
      </c>
      <c r="D10" s="5">
        <v>315</v>
      </c>
      <c r="E10" s="4">
        <f t="shared" si="0"/>
        <v>92.87</v>
      </c>
    </row>
    <row r="11" spans="1:5" ht="12.75">
      <c r="A11" s="4">
        <v>8</v>
      </c>
      <c r="B11" s="2" t="s">
        <v>12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13</v>
      </c>
      <c r="C12" s="4">
        <f>376+5.06+0.025-15</f>
        <v>366.085</v>
      </c>
      <c r="D12" s="4">
        <v>0</v>
      </c>
      <c r="E12" s="4">
        <f t="shared" si="0"/>
        <v>366.085</v>
      </c>
    </row>
    <row r="13" spans="1:5" ht="12.75">
      <c r="A13" s="4">
        <v>10</v>
      </c>
      <c r="B13" s="2" t="s">
        <v>14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15</v>
      </c>
      <c r="C14" s="4">
        <f>186.5-29</f>
        <v>157.5</v>
      </c>
      <c r="D14" s="4">
        <v>0</v>
      </c>
      <c r="E14" s="4">
        <f t="shared" si="0"/>
        <v>157.5</v>
      </c>
    </row>
    <row r="15" spans="1:5" ht="12.75">
      <c r="A15" s="4">
        <v>12</v>
      </c>
      <c r="B15" s="2" t="s">
        <v>16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23</v>
      </c>
      <c r="C16" s="4">
        <f>406.97-15-15+15-3+116.8</f>
        <v>505.77000000000004</v>
      </c>
      <c r="D16" s="4">
        <v>0</v>
      </c>
      <c r="E16" s="4">
        <f t="shared" si="0"/>
        <v>505.77000000000004</v>
      </c>
    </row>
    <row r="17" spans="1:5" ht="12.75">
      <c r="A17" s="4">
        <v>14</v>
      </c>
      <c r="B17" s="2" t="s">
        <v>17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18</v>
      </c>
      <c r="C18" s="4">
        <v>120</v>
      </c>
      <c r="D18" s="4">
        <v>0</v>
      </c>
      <c r="E18" s="4">
        <f t="shared" si="0"/>
        <v>120</v>
      </c>
    </row>
    <row r="19" spans="1:5" ht="12.75">
      <c r="A19" s="4">
        <v>16</v>
      </c>
      <c r="B19" s="2" t="s">
        <v>19</v>
      </c>
      <c r="C19" s="4">
        <v>104</v>
      </c>
      <c r="D19" s="4">
        <v>10</v>
      </c>
      <c r="E19" s="4">
        <f t="shared" si="0"/>
        <v>94</v>
      </c>
    </row>
    <row r="20" spans="1:5" ht="12.75">
      <c r="A20" s="4">
        <v>17</v>
      </c>
      <c r="B20" s="2" t="s">
        <v>27</v>
      </c>
      <c r="C20" s="4">
        <f>182-6-3-5-7</f>
        <v>161</v>
      </c>
      <c r="D20" s="4">
        <v>0</v>
      </c>
      <c r="E20" s="4">
        <f>C20</f>
        <v>161</v>
      </c>
    </row>
    <row r="21" spans="1:5" ht="12.75">
      <c r="A21" s="4">
        <v>18</v>
      </c>
      <c r="B21" s="2" t="s">
        <v>20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21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22</v>
      </c>
      <c r="C23" s="4">
        <f>192.5-7</f>
        <v>185.5</v>
      </c>
      <c r="D23" s="6">
        <v>0</v>
      </c>
      <c r="E23" s="4">
        <f t="shared" si="0"/>
        <v>185.5</v>
      </c>
    </row>
    <row r="24" spans="1:5" ht="12.75">
      <c r="A24" s="4">
        <v>21</v>
      </c>
      <c r="B24" s="2" t="s">
        <v>26</v>
      </c>
      <c r="C24" s="4">
        <f>460.51+45</f>
        <v>505.51</v>
      </c>
      <c r="D24" s="4">
        <v>0</v>
      </c>
      <c r="E24" s="4">
        <f t="shared" si="0"/>
        <v>505.51</v>
      </c>
    </row>
    <row r="25" spans="1:5" ht="12.75">
      <c r="A25" s="4">
        <v>22</v>
      </c>
      <c r="B25" s="2" t="s">
        <v>24</v>
      </c>
      <c r="C25" s="4">
        <f>659-10-60-5-5</f>
        <v>579</v>
      </c>
      <c r="D25" s="6">
        <f>30+5</f>
        <v>35</v>
      </c>
      <c r="E25" s="4">
        <f t="shared" si="0"/>
        <v>544</v>
      </c>
    </row>
    <row r="26" spans="1:5" ht="18.75" customHeight="1">
      <c r="A26" s="10"/>
      <c r="B26" s="15" t="s">
        <v>5</v>
      </c>
      <c r="C26" s="8">
        <f>SUM(C4:C25)</f>
        <v>5022.778</v>
      </c>
      <c r="D26" s="8">
        <f>SUM(D4:D25)</f>
        <v>360</v>
      </c>
      <c r="E26" s="8">
        <f>SUM(E4:E25)</f>
        <v>4662.778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28</v>
      </c>
      <c r="C28" s="10"/>
      <c r="D28" s="1" t="s">
        <v>29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2021-07-02T03:27:57Z</cp:lastPrinted>
  <dcterms:created xsi:type="dcterms:W3CDTF">2013-11-22T05:41:30Z</dcterms:created>
  <dcterms:modified xsi:type="dcterms:W3CDTF">2021-07-02T03:31:44Z</dcterms:modified>
  <cp:category/>
  <cp:version/>
  <cp:contentType/>
  <cp:contentStatus/>
</cp:coreProperties>
</file>